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0730" windowHeight="10005" activeTab="1"/>
  </bookViews>
  <sheets>
    <sheet name="год 2013" sheetId="1" r:id="rId1"/>
    <sheet name=" 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<sst xmlns="http://schemas.openxmlformats.org/spreadsheetml/2006/main" count="27" uniqueCount="16">
  <si>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</si>
  <si>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</si>
  <si>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</si>
  <si>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</si>
  <si>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</si>
  <si>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</si>
  <si>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</si>
  <si>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</si>
  <si>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</si>
  <si>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</si>
  <si>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</si>
  <si>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</si>
  <si>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Отклонение от сметной стоимости связанно с выполнение дополнительных работ на основание весеннего осмотра и обращение жильцов, смена радиаторов на 151169 руб.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</si>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</sst>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AA362" t="str">
            <v>Владивостокская 7/1</v>
          </cell>
        </row>
        <row r="363">
          <cell r="A363" t="str">
            <v>Статьи доходов</v>
          </cell>
          <cell r="AA363" t="str">
            <v>Сумма</v>
          </cell>
        </row>
        <row r="364">
          <cell r="A364" t="str">
            <v>Задолженность на 01.01.2013 г.</v>
          </cell>
          <cell r="AA364">
            <v>30283.903281519888</v>
          </cell>
        </row>
        <row r="365">
          <cell r="A365" t="str">
            <v>Начислено населению</v>
          </cell>
          <cell r="AA365">
            <v>452962.07999999984</v>
          </cell>
        </row>
        <row r="366">
          <cell r="A366" t="str">
            <v>Поступление населения</v>
          </cell>
          <cell r="AA366">
            <v>437303.83</v>
          </cell>
        </row>
        <row r="367">
          <cell r="A367" t="str">
            <v>Начислено арендаторам</v>
          </cell>
          <cell r="AA367">
            <v>7046.943005181347</v>
          </cell>
        </row>
        <row r="368">
          <cell r="A368" t="str">
            <v>Поступление арендаторов</v>
          </cell>
          <cell r="AA368">
            <v>7577.01</v>
          </cell>
        </row>
        <row r="369">
          <cell r="A369" t="str">
            <v>Начислено за рекламу</v>
          </cell>
          <cell r="AA369">
            <v>4020.483592400691</v>
          </cell>
        </row>
        <row r="370">
          <cell r="A370" t="str">
            <v>Поступление за рекламу</v>
          </cell>
          <cell r="AA370">
            <v>4020.483592400691</v>
          </cell>
        </row>
        <row r="371">
          <cell r="A371" t="str">
            <v>Поступление</v>
          </cell>
          <cell r="AA371">
            <v>448901.3235924007</v>
          </cell>
        </row>
        <row r="372">
          <cell r="A372" t="str">
            <v>Задолженность на 31.12.2013 г.</v>
          </cell>
          <cell r="AA372">
            <v>45412.08628670103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AA374">
            <v>141766.39954233478</v>
          </cell>
        </row>
        <row r="375">
          <cell r="A375" t="str">
            <v>1. Расходы по текущему ремонту и набору работ</v>
          </cell>
          <cell r="AA375">
            <v>363456.08474576275</v>
          </cell>
        </row>
        <row r="376">
          <cell r="A376" t="str">
            <v>Ремонт лестничной клетки</v>
          </cell>
          <cell r="AA376">
            <v>0</v>
          </cell>
        </row>
        <row r="377">
          <cell r="A377" t="str">
            <v>Установка пластиковых окон</v>
          </cell>
          <cell r="AA377">
            <v>0</v>
          </cell>
        </row>
        <row r="378">
          <cell r="A378" t="str">
            <v>Ремонт мягкой кровли</v>
          </cell>
          <cell r="AA378">
            <v>0</v>
          </cell>
        </row>
        <row r="379">
          <cell r="A379" t="str">
            <v>Ремонт шиферной кровли</v>
          </cell>
          <cell r="AA379">
            <v>10973.5593220339</v>
          </cell>
        </row>
        <row r="380">
          <cell r="A380" t="str">
            <v>Очистка кровли и козырьков от снега и наледи</v>
          </cell>
          <cell r="AA380">
            <v>17939.398305084746</v>
          </cell>
        </row>
        <row r="381">
          <cell r="A381" t="str">
            <v>Ремонт асбестоцементных листов</v>
          </cell>
          <cell r="AA381">
            <v>0</v>
          </cell>
        </row>
        <row r="382">
          <cell r="A382" t="str">
            <v>Ремонт дверей</v>
          </cell>
          <cell r="AA382">
            <v>0</v>
          </cell>
        </row>
        <row r="383">
          <cell r="A383" t="str">
            <v>Окраска дверей</v>
          </cell>
          <cell r="AA383">
            <v>0</v>
          </cell>
        </row>
        <row r="384">
          <cell r="A384" t="str">
            <v>Смена дверей</v>
          </cell>
          <cell r="AA384">
            <v>0</v>
          </cell>
        </row>
        <row r="385">
          <cell r="A385" t="str">
            <v>Смена дверных приборов</v>
          </cell>
          <cell r="AA385">
            <v>0</v>
          </cell>
        </row>
        <row r="386">
          <cell r="A386" t="str">
            <v>Ремонт дверных коробок и окон</v>
          </cell>
          <cell r="AA386">
            <v>0</v>
          </cell>
        </row>
        <row r="387">
          <cell r="A387" t="str">
            <v>Ремонт входных групп</v>
          </cell>
          <cell r="AA387">
            <v>0</v>
          </cell>
        </row>
        <row r="388">
          <cell r="A388" t="str">
            <v>Остекление окон</v>
          </cell>
          <cell r="AA388">
            <v>937.9915254237288</v>
          </cell>
        </row>
        <row r="389">
          <cell r="A389" t="str">
            <v>Ремонт оконных переплетов</v>
          </cell>
          <cell r="AA389">
            <v>0</v>
          </cell>
        </row>
        <row r="390">
          <cell r="A390" t="str">
            <v>Плотнические работы</v>
          </cell>
          <cell r="AA390">
            <v>0</v>
          </cell>
        </row>
        <row r="391">
          <cell r="A391" t="str">
            <v>Общестроительные работы</v>
          </cell>
          <cell r="AA391">
            <v>3713.7118644067796</v>
          </cell>
        </row>
        <row r="392">
          <cell r="A392" t="str">
            <v>Ремонт слуховых окон</v>
          </cell>
          <cell r="AA392">
            <v>2566.8898305084745</v>
          </cell>
        </row>
        <row r="393">
          <cell r="A393" t="str">
            <v>Перенавеска водосточных труб</v>
          </cell>
          <cell r="AA393">
            <v>0</v>
          </cell>
        </row>
        <row r="394">
          <cell r="A394" t="str">
            <v>Смена водосточных труб</v>
          </cell>
          <cell r="AA394">
            <v>3960.8559322033902</v>
          </cell>
        </row>
        <row r="395">
          <cell r="A395" t="str">
            <v>Ремонт водосточных труб</v>
          </cell>
          <cell r="AA395">
            <v>0</v>
          </cell>
        </row>
        <row r="396">
          <cell r="A396" t="str">
            <v>Ремонт вентиляционных каналов</v>
          </cell>
          <cell r="AA396">
            <v>0</v>
          </cell>
        </row>
        <row r="397">
          <cell r="A397" t="str">
            <v>Ремонт козырька</v>
          </cell>
          <cell r="AA397">
            <v>0</v>
          </cell>
        </row>
        <row r="398">
          <cell r="A398" t="str">
            <v>Ремонт балкона</v>
          </cell>
          <cell r="AA398">
            <v>0</v>
          </cell>
        </row>
        <row r="399">
          <cell r="A399" t="str">
            <v>Смена фановой трубы</v>
          </cell>
          <cell r="AA399">
            <v>0</v>
          </cell>
        </row>
        <row r="400">
          <cell r="A400" t="str">
            <v>Смена канализации ливневки</v>
          </cell>
          <cell r="AA400">
            <v>0</v>
          </cell>
        </row>
        <row r="401">
          <cell r="A401" t="str">
            <v>Ремонт чердачного люка</v>
          </cell>
          <cell r="AA401">
            <v>0</v>
          </cell>
        </row>
        <row r="402">
          <cell r="A402" t="str">
            <v>Установка маячков</v>
          </cell>
          <cell r="AA402">
            <v>0</v>
          </cell>
        </row>
        <row r="403">
          <cell r="A403" t="str">
            <v>Замена стояка ХВС</v>
          </cell>
          <cell r="AA403">
            <v>0</v>
          </cell>
        </row>
        <row r="404">
          <cell r="A404" t="str">
            <v>Ремонт ввода ХВС</v>
          </cell>
          <cell r="AA404">
            <v>0</v>
          </cell>
        </row>
        <row r="405">
          <cell r="A405" t="str">
            <v>Смена стояка</v>
          </cell>
          <cell r="AA405">
            <v>0</v>
          </cell>
        </row>
        <row r="406">
          <cell r="A406" t="str">
            <v>Смена внутренних трубопроводов</v>
          </cell>
          <cell r="AA406">
            <v>0</v>
          </cell>
        </row>
        <row r="407">
          <cell r="A407" t="str">
            <v>Смена трубопровода</v>
          </cell>
          <cell r="AA407">
            <v>7154.737288135593</v>
          </cell>
        </row>
        <row r="408">
          <cell r="A408" t="str">
            <v>Изоляция трубопровода</v>
          </cell>
          <cell r="AA408">
            <v>0</v>
          </cell>
        </row>
        <row r="409">
          <cell r="A409" t="str">
            <v>Смена розлива ГВС</v>
          </cell>
          <cell r="AA409">
            <v>0</v>
          </cell>
        </row>
        <row r="410">
          <cell r="A410" t="str">
            <v>Смена арматуры вентиля ХВС</v>
          </cell>
          <cell r="AA410">
            <v>0</v>
          </cell>
        </row>
        <row r="411">
          <cell r="A411" t="str">
            <v>Смена труб, сгонов, вентилей</v>
          </cell>
          <cell r="AA411">
            <v>0</v>
          </cell>
        </row>
        <row r="412">
          <cell r="A412" t="str">
            <v>Смена сгонов, трубы и врезки</v>
          </cell>
          <cell r="AA412">
            <v>3973.2203389830506</v>
          </cell>
        </row>
        <row r="413">
          <cell r="A413" t="str">
            <v>Смена вентиля, сгона ХВС</v>
          </cell>
          <cell r="AA413">
            <v>0</v>
          </cell>
        </row>
        <row r="414">
          <cell r="A414" t="str">
            <v>Смена сгона,обратного клапана ХВС</v>
          </cell>
          <cell r="AA414">
            <v>0</v>
          </cell>
        </row>
        <row r="415">
          <cell r="A415" t="str">
            <v>Смена сгона</v>
          </cell>
          <cell r="AA415">
            <v>0</v>
          </cell>
        </row>
        <row r="416">
          <cell r="A416" t="str">
            <v>Смена вентиля ХВС</v>
          </cell>
          <cell r="AA416">
            <v>0</v>
          </cell>
        </row>
        <row r="417">
          <cell r="A417" t="str">
            <v>Смена вентиля </v>
          </cell>
          <cell r="AA417">
            <v>923.3220338983051</v>
          </cell>
        </row>
        <row r="418">
          <cell r="A418" t="str">
            <v>Смена арматуры ГВС</v>
          </cell>
          <cell r="AA418">
            <v>0</v>
          </cell>
        </row>
        <row r="419">
          <cell r="A419" t="str">
            <v>Смена смесителей</v>
          </cell>
          <cell r="AA419">
            <v>0</v>
          </cell>
        </row>
        <row r="420">
          <cell r="A420" t="str">
            <v>Смена сантехнических приборов</v>
          </cell>
          <cell r="AA420">
            <v>0</v>
          </cell>
        </row>
        <row r="421">
          <cell r="A421" t="str">
            <v>Смена полотенцесушителя</v>
          </cell>
          <cell r="AA421">
            <v>0</v>
          </cell>
        </row>
        <row r="422">
          <cell r="A422" t="str">
            <v>Смена умывальников</v>
          </cell>
          <cell r="AA422">
            <v>0</v>
          </cell>
        </row>
        <row r="423">
          <cell r="A423" t="str">
            <v>Смена задвижки</v>
          </cell>
          <cell r="AA423">
            <v>0</v>
          </cell>
        </row>
        <row r="424">
          <cell r="A424" t="str">
            <v>Установка водомера</v>
          </cell>
          <cell r="AA424">
            <v>0</v>
          </cell>
        </row>
        <row r="425">
          <cell r="A425" t="str">
            <v>Установка водомера, вентиля</v>
          </cell>
          <cell r="AA425">
            <v>0</v>
          </cell>
        </row>
        <row r="426">
          <cell r="A426" t="str">
            <v>Смена водомера</v>
          </cell>
          <cell r="AA426">
            <v>0</v>
          </cell>
        </row>
        <row r="427">
          <cell r="A427" t="str">
            <v>Перенос водомера</v>
          </cell>
          <cell r="AA427">
            <v>0</v>
          </cell>
        </row>
        <row r="428">
          <cell r="A428" t="str">
            <v>Смена канализационной трубы</v>
          </cell>
          <cell r="AA428">
            <v>151168.88135593222</v>
          </cell>
        </row>
        <row r="429">
          <cell r="A429" t="str">
            <v>Демонтаж, прокладка трубопроводов канализации</v>
          </cell>
          <cell r="AA429">
            <v>0</v>
          </cell>
        </row>
        <row r="430">
          <cell r="A430" t="str">
            <v>Сантехнические работы</v>
          </cell>
          <cell r="AA430">
            <v>0</v>
          </cell>
        </row>
        <row r="431">
          <cell r="A431" t="str">
            <v>Ремонт узла учета ХГВС</v>
          </cell>
          <cell r="AA431">
            <v>0</v>
          </cell>
        </row>
        <row r="432">
          <cell r="A432" t="str">
            <v>Ремонт ЦО (установка радиатора)</v>
          </cell>
          <cell r="AA432">
            <v>0</v>
          </cell>
        </row>
        <row r="433">
          <cell r="A433" t="str">
            <v>Ремонт ЦО (смена труб)</v>
          </cell>
          <cell r="AA433">
            <v>0</v>
          </cell>
        </row>
        <row r="434">
          <cell r="A434" t="str">
            <v>Ремонт ЦО</v>
          </cell>
          <cell r="AA434">
            <v>0</v>
          </cell>
        </row>
        <row r="435">
          <cell r="A435" t="str">
            <v>Установка радиатора</v>
          </cell>
          <cell r="AA435">
            <v>0</v>
          </cell>
        </row>
        <row r="436">
          <cell r="A436" t="str">
            <v>Смена радиатора</v>
          </cell>
          <cell r="AA436">
            <v>3851.5169491525426</v>
          </cell>
        </row>
        <row r="437">
          <cell r="A437" t="str">
            <v>Ремонт радиатора</v>
          </cell>
          <cell r="AA437">
            <v>0</v>
          </cell>
        </row>
        <row r="438">
          <cell r="A438" t="str">
            <v>Демонтаж радиатора</v>
          </cell>
          <cell r="AA438">
            <v>0</v>
          </cell>
        </row>
        <row r="439">
          <cell r="A439" t="str">
            <v>Перегруппировка радиатора</v>
          </cell>
          <cell r="AA439">
            <v>0</v>
          </cell>
        </row>
        <row r="440">
          <cell r="A440" t="str">
            <v>Врезка сгонов,смена трубопровода ЦО</v>
          </cell>
          <cell r="AA440">
            <v>0</v>
          </cell>
        </row>
        <row r="441">
          <cell r="A441" t="str">
            <v>Смена вентиля ЦО</v>
          </cell>
          <cell r="AA441">
            <v>0</v>
          </cell>
        </row>
        <row r="442">
          <cell r="A442" t="str">
            <v>Смена сгона,вентиля,врезка ЦО</v>
          </cell>
          <cell r="AA442">
            <v>0</v>
          </cell>
        </row>
        <row r="443">
          <cell r="A443" t="str">
            <v>Смена вентиля, сгона ЦО</v>
          </cell>
          <cell r="AA443">
            <v>0</v>
          </cell>
        </row>
        <row r="444">
          <cell r="A444" t="str">
            <v>Смена арматуры ЦО</v>
          </cell>
          <cell r="AA444">
            <v>0</v>
          </cell>
        </row>
        <row r="445">
          <cell r="A445" t="str">
            <v>Врезка сгонов,смена вентиля  ЦО</v>
          </cell>
          <cell r="AA445">
            <v>0</v>
          </cell>
        </row>
        <row r="446">
          <cell r="A446" t="str">
            <v>Смена стояка ЦО</v>
          </cell>
          <cell r="AA446">
            <v>0</v>
          </cell>
        </row>
        <row r="447">
          <cell r="A447" t="str">
            <v>Ремонт задвижки</v>
          </cell>
          <cell r="AA447">
            <v>0</v>
          </cell>
        </row>
        <row r="448">
          <cell r="A448" t="str">
            <v>Смена задвижки ЦО</v>
          </cell>
          <cell r="AA448">
            <v>0</v>
          </cell>
        </row>
        <row r="449">
          <cell r="A449" t="str">
            <v>Опрессовка и промывка ЦО</v>
          </cell>
          <cell r="AA449">
            <v>0</v>
          </cell>
        </row>
        <row r="450">
          <cell r="A450" t="str">
            <v>Опрессовка  ЦО</v>
          </cell>
          <cell r="AA450">
            <v>11367.957627118645</v>
          </cell>
        </row>
        <row r="451">
          <cell r="A451" t="str">
            <v>Устройство теплоизоляции</v>
          </cell>
          <cell r="AA451">
            <v>0</v>
          </cell>
        </row>
        <row r="452">
          <cell r="A452" t="str">
            <v>Устройство звукоизоляции</v>
          </cell>
          <cell r="AA452">
            <v>0</v>
          </cell>
        </row>
        <row r="453">
          <cell r="A453" t="str">
            <v>Смена ламп</v>
          </cell>
          <cell r="AA453">
            <v>1613.1694915254238</v>
          </cell>
        </row>
        <row r="454">
          <cell r="A454" t="str">
            <v>Смена ламп,патронов,выключателей</v>
          </cell>
          <cell r="AA454">
            <v>0</v>
          </cell>
        </row>
        <row r="455">
          <cell r="A455" t="str">
            <v>Смена ламп,выключателей</v>
          </cell>
          <cell r="AA455">
            <v>0</v>
          </cell>
        </row>
        <row r="456">
          <cell r="A456" t="str">
            <v>Электромонтажные работы</v>
          </cell>
          <cell r="AA456">
            <v>0</v>
          </cell>
        </row>
        <row r="457">
          <cell r="A457" t="str">
            <v>Смена выключателей</v>
          </cell>
          <cell r="AA457">
            <v>0</v>
          </cell>
        </row>
        <row r="458">
          <cell r="A458" t="str">
            <v>Ремонт групповых щитков</v>
          </cell>
          <cell r="AA458">
            <v>0</v>
          </cell>
        </row>
        <row r="459">
          <cell r="A459" t="str">
            <v>Смена электросчетчиков</v>
          </cell>
          <cell r="AA459">
            <v>0</v>
          </cell>
        </row>
        <row r="460">
          <cell r="A460" t="str">
            <v>Смена проводки</v>
          </cell>
          <cell r="AA460">
            <v>0</v>
          </cell>
        </row>
        <row r="461">
          <cell r="A461" t="str">
            <v>Смена светодиодных ламп</v>
          </cell>
          <cell r="AA461">
            <v>0</v>
          </cell>
        </row>
        <row r="462">
          <cell r="A462" t="str">
            <v>Ремонт ВРУ</v>
          </cell>
          <cell r="AA462">
            <v>0</v>
          </cell>
        </row>
        <row r="463">
          <cell r="A463" t="str">
            <v>Ремонт машинного отделения</v>
          </cell>
          <cell r="AA463">
            <v>0</v>
          </cell>
        </row>
        <row r="464">
          <cell r="A464" t="str">
            <v>Смена газосчетчика</v>
          </cell>
          <cell r="AA464">
            <v>0</v>
          </cell>
        </row>
        <row r="465">
          <cell r="A465" t="str">
            <v>Ремонт штукатурки</v>
          </cell>
          <cell r="AA465">
            <v>0</v>
          </cell>
        </row>
        <row r="466">
          <cell r="A466" t="str">
            <v>Заделка трещин</v>
          </cell>
          <cell r="AA466">
            <v>0</v>
          </cell>
        </row>
        <row r="467">
          <cell r="A467" t="str">
            <v>Заделка температурного шва</v>
          </cell>
          <cell r="AA467">
            <v>0</v>
          </cell>
        </row>
        <row r="468">
          <cell r="A468" t="str">
            <v>Утепление проемов</v>
          </cell>
          <cell r="AA468">
            <v>0</v>
          </cell>
        </row>
        <row r="469">
          <cell r="A469" t="str">
            <v>Установка почтовых ящиков</v>
          </cell>
          <cell r="AA469">
            <v>0</v>
          </cell>
        </row>
        <row r="470">
          <cell r="A470" t="str">
            <v>Ремонт решеток подъездных</v>
          </cell>
          <cell r="AA470">
            <v>0</v>
          </cell>
        </row>
        <row r="471">
          <cell r="A471" t="str">
            <v>Сварка решетки</v>
          </cell>
          <cell r="AA471">
            <v>0</v>
          </cell>
        </row>
        <row r="472">
          <cell r="A472" t="str">
            <v>Малярные работы</v>
          </cell>
          <cell r="AA472">
            <v>0</v>
          </cell>
        </row>
        <row r="473">
          <cell r="A473" t="str">
            <v>Ремонт фасада</v>
          </cell>
          <cell r="AA473">
            <v>0</v>
          </cell>
        </row>
        <row r="474">
          <cell r="A474" t="str">
            <v>Ремонт цоколя</v>
          </cell>
          <cell r="AA474">
            <v>0</v>
          </cell>
        </row>
        <row r="475">
          <cell r="A475" t="str">
            <v>Ремонт полов</v>
          </cell>
          <cell r="AA475">
            <v>0</v>
          </cell>
        </row>
        <row r="476">
          <cell r="A476" t="str">
            <v>Покраска пола</v>
          </cell>
          <cell r="AA476">
            <v>0</v>
          </cell>
        </row>
        <row r="477">
          <cell r="A477" t="str">
            <v>Ремонт порога</v>
          </cell>
          <cell r="AA477">
            <v>0</v>
          </cell>
        </row>
        <row r="478">
          <cell r="A478" t="str">
            <v>Ремонт тамбура</v>
          </cell>
          <cell r="AA478">
            <v>0</v>
          </cell>
        </row>
        <row r="479">
          <cell r="A479" t="str">
            <v>Устройство плитки</v>
          </cell>
          <cell r="AA479">
            <v>0</v>
          </cell>
        </row>
        <row r="480">
          <cell r="A480" t="str">
            <v>Установка перил</v>
          </cell>
          <cell r="AA480">
            <v>0</v>
          </cell>
        </row>
        <row r="481">
          <cell r="A481" t="str">
            <v>Устройство газонов</v>
          </cell>
          <cell r="AA481">
            <v>0</v>
          </cell>
        </row>
        <row r="482">
          <cell r="A482" t="str">
            <v>Кронирование деревьев</v>
          </cell>
          <cell r="AA482">
            <v>0</v>
          </cell>
        </row>
        <row r="483">
          <cell r="A483" t="str">
            <v>Снос деревьев</v>
          </cell>
          <cell r="AA483">
            <v>0</v>
          </cell>
        </row>
        <row r="484">
          <cell r="A484" t="str">
            <v>Осмотр и оценка зеленых насаждений</v>
          </cell>
          <cell r="AA484">
            <v>0</v>
          </cell>
        </row>
        <row r="485">
          <cell r="A485" t="str">
            <v>Ремонт ограждений</v>
          </cell>
          <cell r="AA485">
            <v>0</v>
          </cell>
        </row>
        <row r="486">
          <cell r="A486" t="str">
            <v>Устройство ограждений</v>
          </cell>
          <cell r="AA486">
            <v>0</v>
          </cell>
        </row>
        <row r="487">
          <cell r="A487" t="str">
            <v>Окраска ограждений</v>
          </cell>
          <cell r="AA487">
            <v>754.5593220338983</v>
          </cell>
        </row>
        <row r="488">
          <cell r="A488" t="str">
            <v>Установка скамеек</v>
          </cell>
          <cell r="AA488">
            <v>0</v>
          </cell>
        </row>
        <row r="489">
          <cell r="A489" t="str">
            <v>Смена замка</v>
          </cell>
          <cell r="AA489">
            <v>0</v>
          </cell>
        </row>
        <row r="490">
          <cell r="A490" t="str">
            <v>Установка замка</v>
          </cell>
          <cell r="AA490">
            <v>0</v>
          </cell>
        </row>
        <row r="491">
          <cell r="A491" t="str">
            <v>Смена петель</v>
          </cell>
          <cell r="AA491">
            <v>0</v>
          </cell>
        </row>
        <row r="492">
          <cell r="A492" t="str">
            <v>Установка ушек</v>
          </cell>
          <cell r="AA492">
            <v>0</v>
          </cell>
        </row>
        <row r="493">
          <cell r="A493" t="str">
            <v>Смена ручек</v>
          </cell>
          <cell r="AA493">
            <v>0</v>
          </cell>
        </row>
        <row r="494">
          <cell r="A494" t="str">
            <v>Установка номера дома</v>
          </cell>
          <cell r="AA494">
            <v>0</v>
          </cell>
        </row>
        <row r="495">
          <cell r="A495" t="str">
            <v>Установка табличек</v>
          </cell>
          <cell r="AA495">
            <v>0</v>
          </cell>
        </row>
        <row r="496">
          <cell r="A496" t="str">
            <v>Установка досок объявлений</v>
          </cell>
          <cell r="AA496">
            <v>0</v>
          </cell>
        </row>
        <row r="497">
          <cell r="A497" t="str">
            <v>Установка информационных щитов</v>
          </cell>
          <cell r="AA497">
            <v>0</v>
          </cell>
        </row>
        <row r="498">
          <cell r="A498" t="str">
            <v>Ремонт мусоропроводных клапанов</v>
          </cell>
          <cell r="AA498">
            <v>0</v>
          </cell>
        </row>
        <row r="499">
          <cell r="A499" t="str">
            <v>Установка мусоропроводных клапанов</v>
          </cell>
          <cell r="AA499">
            <v>0</v>
          </cell>
        </row>
        <row r="500">
          <cell r="A500" t="str">
            <v>Установка урн новых</v>
          </cell>
          <cell r="AA500">
            <v>4161.016949152543</v>
          </cell>
        </row>
        <row r="501">
          <cell r="A501" t="str">
            <v>Установка урн </v>
          </cell>
          <cell r="AA501">
            <v>0</v>
          </cell>
        </row>
        <row r="502">
          <cell r="A502" t="str">
            <v>Ремонт контейнеров</v>
          </cell>
          <cell r="AA502">
            <v>0</v>
          </cell>
        </row>
        <row r="503">
          <cell r="A503" t="str">
            <v>Покраска контейнеров</v>
          </cell>
          <cell r="AA503">
            <v>0</v>
          </cell>
        </row>
        <row r="504">
          <cell r="A504" t="str">
            <v>Покраска контейнерной площадки</v>
          </cell>
          <cell r="AA504">
            <v>0</v>
          </cell>
        </row>
        <row r="505">
          <cell r="A505" t="str">
            <v>Окраска детской площадки</v>
          </cell>
          <cell r="AA505">
            <v>0</v>
          </cell>
        </row>
        <row r="506">
          <cell r="A506" t="str">
            <v>Установка бельевой площадки</v>
          </cell>
          <cell r="AA506">
            <v>0</v>
          </cell>
        </row>
        <row r="507">
          <cell r="A507" t="str">
            <v>Ямочный ремонт</v>
          </cell>
          <cell r="AA507">
            <v>0</v>
          </cell>
        </row>
        <row r="508">
          <cell r="A508" t="str">
            <v>Благоустройство двора</v>
          </cell>
          <cell r="AA508">
            <v>0</v>
          </cell>
        </row>
        <row r="509">
          <cell r="A509" t="str">
            <v>Покраска ограждений тумб</v>
          </cell>
          <cell r="AA509">
            <v>0</v>
          </cell>
        </row>
        <row r="510">
          <cell r="A510" t="str">
            <v>Установка елки</v>
          </cell>
          <cell r="AA510">
            <v>0</v>
          </cell>
        </row>
        <row r="511">
          <cell r="A511" t="str">
            <v>Обследование дома</v>
          </cell>
          <cell r="AA511">
            <v>0</v>
          </cell>
        </row>
        <row r="512">
          <cell r="A512" t="str">
            <v>Ремонт замков, доводчиков</v>
          </cell>
          <cell r="AA512">
            <v>0</v>
          </cell>
        </row>
        <row r="513">
          <cell r="A513" t="str">
            <v>Техническое обслуживание АППЗ и ДУ</v>
          </cell>
          <cell r="AA513">
            <v>0</v>
          </cell>
        </row>
        <row r="514">
          <cell r="A514" t="str">
            <v>Обслуживание насосной станции</v>
          </cell>
          <cell r="AA514">
            <v>0</v>
          </cell>
        </row>
        <row r="515">
          <cell r="A515" t="str">
            <v>Ремонтные работы приборов учета</v>
          </cell>
          <cell r="AA515">
            <v>0</v>
          </cell>
        </row>
        <row r="516">
          <cell r="A516" t="str">
            <v>Обслуживание ИТП (общедовое имущество)</v>
          </cell>
          <cell r="AA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AA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AA518">
            <v>8003.110169491526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AA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AA520">
            <v>0</v>
          </cell>
        </row>
        <row r="521">
          <cell r="A521" t="str">
            <v>Замер  сопротивления изоляции электропроводки</v>
          </cell>
          <cell r="AA521">
            <v>9250.78813559322</v>
          </cell>
        </row>
        <row r="522">
          <cell r="A522" t="str">
            <v>Мойка и дезинфекция стволов мусоропровода</v>
          </cell>
          <cell r="AA522">
            <v>0</v>
          </cell>
        </row>
        <row r="523">
          <cell r="A523" t="str">
            <v>Устройство узла учета тепловой энергии и теплоносителя</v>
          </cell>
          <cell r="AA523">
            <v>110971.90677966103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AA524">
            <v>10169.49152542373</v>
          </cell>
        </row>
        <row r="525">
          <cell r="A525" t="str">
            <v>Ремонт межпанельных швов</v>
          </cell>
          <cell r="AA525">
            <v>0</v>
          </cell>
        </row>
        <row r="526">
          <cell r="A526" t="str">
            <v>Замена подъездных оконных блоков</v>
          </cell>
          <cell r="AA526">
            <v>0</v>
          </cell>
        </row>
        <row r="527">
          <cell r="A527" t="str">
            <v>Замена подъездных эл.щитовых, замена светильников</v>
          </cell>
          <cell r="AA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AA528">
            <v>0</v>
          </cell>
        </row>
        <row r="529">
          <cell r="A529" t="str">
            <v>Огнезащита деревянных конструкций жилых домов</v>
          </cell>
          <cell r="AA529">
            <v>0</v>
          </cell>
        </row>
        <row r="530">
          <cell r="A530" t="str">
            <v>Изготовление техпаспортов</v>
          </cell>
          <cell r="AA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AA531">
            <v>31430.299783112052</v>
          </cell>
        </row>
        <row r="532">
          <cell r="A532" t="str">
            <v>3. Расходы по содержанию домового хозяйства и придомовой территории</v>
          </cell>
          <cell r="AA532">
            <v>143151.23221431722</v>
          </cell>
        </row>
        <row r="533">
          <cell r="A533" t="str">
            <v>   3.1. Услуги сторонних организаций:</v>
          </cell>
          <cell r="AA533">
            <v>35697.26593220339</v>
          </cell>
        </row>
        <row r="534">
          <cell r="A534" t="str">
            <v>Вывоз твердых бытовых отходов</v>
          </cell>
          <cell r="AA534">
            <v>28811.379999999997</v>
          </cell>
        </row>
        <row r="535">
          <cell r="A535" t="str">
            <v>Обследование дымоходов и вентканалов</v>
          </cell>
          <cell r="AA535">
            <v>1701.63</v>
          </cell>
        </row>
        <row r="536">
          <cell r="A536" t="str">
            <v>Дезинсекция и дератизация</v>
          </cell>
          <cell r="AA536">
            <v>1674.3999999999999</v>
          </cell>
        </row>
        <row r="537">
          <cell r="A537" t="str">
            <v>Обслуживание ВДГО</v>
          </cell>
          <cell r="AA537">
            <v>3509.8559322033902</v>
          </cell>
        </row>
        <row r="538">
          <cell r="A538" t="str">
            <v>Затраты по содержанию лифтов</v>
          </cell>
          <cell r="AA538">
            <v>0</v>
          </cell>
        </row>
        <row r="539">
          <cell r="A539" t="str">
            <v>    3.2.Услуги жилищных предприятий:</v>
          </cell>
          <cell r="AA539">
            <v>107453.96628211383</v>
          </cell>
        </row>
        <row r="540">
          <cell r="A540" t="str">
            <v>Уборка придомовой территории</v>
          </cell>
          <cell r="AA540">
            <v>94848.05958211383</v>
          </cell>
        </row>
        <row r="541">
          <cell r="A541" t="str">
            <v>Уборка мусоропровода</v>
          </cell>
          <cell r="AA541">
            <v>0</v>
          </cell>
        </row>
        <row r="542">
          <cell r="A542" t="str">
            <v>Уборка лестничных клеток</v>
          </cell>
          <cell r="AA542">
            <v>0</v>
          </cell>
        </row>
        <row r="543">
          <cell r="A543" t="str">
            <v>Вывоз крупногабаритного мусора</v>
          </cell>
          <cell r="AA543">
            <v>12605.906700000001</v>
          </cell>
        </row>
        <row r="544">
          <cell r="A544" t="str">
            <v>4.Общеэксплуатационные расходы:</v>
          </cell>
          <cell r="AA544">
            <v>21943.71403830569</v>
          </cell>
        </row>
        <row r="545">
          <cell r="AA545">
            <v>64201.69950847458</v>
          </cell>
        </row>
        <row r="546">
          <cell r="AA546">
            <v>28263.571</v>
          </cell>
        </row>
        <row r="547">
          <cell r="AA547">
            <v>27864.683999999997</v>
          </cell>
        </row>
        <row r="548">
          <cell r="AA548">
            <v>253.807</v>
          </cell>
        </row>
        <row r="549">
          <cell r="AA549">
            <v>145.08</v>
          </cell>
        </row>
        <row r="550">
          <cell r="AA550">
            <v>29083.001186440677</v>
          </cell>
        </row>
        <row r="551">
          <cell r="AA551">
            <v>27729.501186440677</v>
          </cell>
        </row>
        <row r="552">
          <cell r="AA552">
            <v>1353.5</v>
          </cell>
        </row>
        <row r="553">
          <cell r="AA553">
            <v>6855.127322033899</v>
          </cell>
        </row>
        <row r="554">
          <cell r="A554" t="str">
            <v>Итого расходов</v>
          </cell>
          <cell r="AA554">
            <v>624183.0302899723</v>
          </cell>
        </row>
        <row r="555">
          <cell r="A555" t="str">
            <v>Прочие расходы</v>
          </cell>
          <cell r="AA555">
            <v>3918.0360739567764</v>
          </cell>
        </row>
        <row r="556">
          <cell r="A556" t="str">
            <v>Итого стоимость услуг без НДС</v>
          </cell>
          <cell r="AA556">
            <v>628101.0663639291</v>
          </cell>
        </row>
        <row r="557">
          <cell r="A557" t="str">
            <v>НДС 18%</v>
          </cell>
          <cell r="AA557">
            <v>113058.19194550723</v>
          </cell>
        </row>
        <row r="558">
          <cell r="A558" t="str">
            <v>Стоимость услуг по содержанию и ремонту жилья с НДС</v>
          </cell>
          <cell r="AA558">
            <v>741159.2583094363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AA560">
            <v>-150491.53517470078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O213"/>
  <sheetViews>
    <sheetView zoomScalePageLayoutView="0" workbookViewId="0" topLeftCell="A183">
      <selection activeCell="A204" sqref="A204"/>
    </sheetView>
  </sheetViews>
  <sheetFormatPr defaultColWidth="9.140625" defaultRowHeight="12.75"/>
  <cols>
    <col min="1" max="1" width="81.140625" style="2" customWidth="1"/>
    <col min="2" max="2" width="21.140625" style="2" customWidth="1"/>
    <col min="3" max="93" width="9.140625" style="3" customWidth="1"/>
    <col min="94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3" s="8" customFormat="1" ht="12.75">
      <c r="A5" s="5" t="str">
        <f>'[1]год'!A362</f>
        <v>Адрес</v>
      </c>
      <c r="B5" s="6" t="str">
        <f>'[1]год'!AA362</f>
        <v>Владивостокская 7/1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</row>
    <row r="6" spans="1:93" s="12" customFormat="1" ht="12.75">
      <c r="A6" s="9" t="str">
        <f>'[1]год'!A363</f>
        <v>Статьи доходов</v>
      </c>
      <c r="B6" s="10" t="str">
        <f>'[1]год'!AA363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</row>
    <row r="7" spans="1:93" s="16" customFormat="1" ht="20.25" customHeight="1">
      <c r="A7" s="13" t="str">
        <f>'[1]год'!A364</f>
        <v>Задолженность на 01.01.2013 г.</v>
      </c>
      <c r="B7" s="14">
        <f>'[1]год'!AA364</f>
        <v>30283.903281519888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</row>
    <row r="8" spans="1:93" s="16" customFormat="1" ht="12.75" customHeight="1">
      <c r="A8" s="17" t="str">
        <f>'[1]год'!A365</f>
        <v>Начислено населению</v>
      </c>
      <c r="B8" s="14">
        <f>'[1]год'!AA365</f>
        <v>452962.07999999984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</row>
    <row r="9" spans="1:93" s="16" customFormat="1" ht="12" customHeight="1">
      <c r="A9" s="17" t="str">
        <f>'[1]год'!A366</f>
        <v>Поступление населения</v>
      </c>
      <c r="B9" s="14">
        <f>'[1]год'!AA366</f>
        <v>437303.83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</row>
    <row r="10" spans="1:93" s="12" customFormat="1" ht="12.75">
      <c r="A10" s="18" t="str">
        <f>'[1]год'!A367</f>
        <v>Начислено арендаторам</v>
      </c>
      <c r="B10" s="19">
        <f>'[1]год'!AA367</f>
        <v>7046.943005181347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</row>
    <row r="11" spans="1:93" s="12" customFormat="1" ht="12.75">
      <c r="A11" s="18" t="str">
        <f>'[1]год'!A368</f>
        <v>Поступление арендаторов</v>
      </c>
      <c r="B11" s="19">
        <f>'[1]год'!AA368</f>
        <v>7577.01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</row>
    <row r="12" spans="1:93" s="22" customFormat="1" ht="12.75">
      <c r="A12" s="20" t="str">
        <f>'[1]год'!A369</f>
        <v>Начислено за рекламу</v>
      </c>
      <c r="B12" s="19">
        <f>'[1]год'!AA369</f>
        <v>4020.483592400691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</row>
    <row r="13" spans="1:93" s="22" customFormat="1" ht="12.75">
      <c r="A13" s="20" t="str">
        <f>'[1]год'!A370</f>
        <v>Поступление за рекламу</v>
      </c>
      <c r="B13" s="19">
        <f>'[1]год'!AA370</f>
        <v>4020.483592400691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</row>
    <row r="14" spans="1:93" s="12" customFormat="1" ht="12.75">
      <c r="A14" s="17" t="str">
        <f>'[1]год'!A371</f>
        <v>Поступление</v>
      </c>
      <c r="B14" s="19">
        <f>'[1]год'!AA371</f>
        <v>448901.3235924007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</row>
    <row r="15" spans="1:93" s="12" customFormat="1" ht="12.75">
      <c r="A15" s="18" t="str">
        <f>'[1]год'!A372</f>
        <v>Задолженность на 31.12.2013 г.</v>
      </c>
      <c r="B15" s="19">
        <f>'[1]год'!AA372</f>
        <v>45412.08628670103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</row>
    <row r="16" spans="1:93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</row>
    <row r="17" spans="1:2" s="24" customFormat="1" ht="12.75">
      <c r="A17" s="13" t="str">
        <f>'[1]год'!A374</f>
        <v>Сальдо на 31.12.2012 г</v>
      </c>
      <c r="B17" s="23">
        <f>'[1]год'!AA374</f>
        <v>141766.39954233478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'[1]год'!AA375</f>
        <v>363456.08474576275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'[1]год'!AA376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'[1]год'!AA377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'[1]год'!AA378</f>
        <v>0</v>
      </c>
    </row>
    <row r="22" spans="1:2" s="28" customFormat="1" ht="12.75">
      <c r="A22" s="27" t="str">
        <f>'[1]год'!A379</f>
        <v>Ремонт шиферной кровли</v>
      </c>
      <c r="B22" s="23">
        <f>'[1]год'!AA379</f>
        <v>10973.5593220339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'[1]год'!AA380</f>
        <v>17939.398305084746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'[1]год'!AA381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'[1]год'!AA382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'[1]год'!AA383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'[1]год'!AA384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'[1]год'!AA385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'[1]год'!AA386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'[1]год'!AA387</f>
        <v>0</v>
      </c>
    </row>
    <row r="31" spans="1:2" s="28" customFormat="1" ht="12.75">
      <c r="A31" s="27" t="str">
        <f>'[1]год'!A388</f>
        <v>Остекление окон</v>
      </c>
      <c r="B31" s="23">
        <f>'[1]год'!AA388</f>
        <v>937.9915254237288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'[1]год'!AA389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'[1]год'!AA390</f>
        <v>0</v>
      </c>
    </row>
    <row r="34" spans="1:2" s="28" customFormat="1" ht="12.75">
      <c r="A34" s="27" t="str">
        <f>'[1]год'!A391</f>
        <v>Общестроительные работы</v>
      </c>
      <c r="B34" s="23">
        <f>'[1]год'!AA391</f>
        <v>3713.7118644067796</v>
      </c>
    </row>
    <row r="35" spans="1:2" s="28" customFormat="1" ht="12.75">
      <c r="A35" s="27" t="str">
        <f>'[1]год'!A392</f>
        <v>Ремонт слуховых окон</v>
      </c>
      <c r="B35" s="23">
        <f>'[1]год'!AA392</f>
        <v>2566.8898305084745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'[1]год'!AA393</f>
        <v>0</v>
      </c>
    </row>
    <row r="37" spans="1:2" s="28" customFormat="1" ht="12.75">
      <c r="A37" s="27" t="str">
        <f>'[1]год'!A394</f>
        <v>Смена водосточных труб</v>
      </c>
      <c r="B37" s="23">
        <f>'[1]год'!AA394</f>
        <v>3960.8559322033902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'[1]год'!AA395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'[1]год'!AA396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'[1]год'!AA397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'[1]год'!AA398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'[1]год'!AA399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'[1]год'!AA400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'[1]год'!AA401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'[1]год'!AA402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'[1]год'!AA403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'[1]год'!AA404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'[1]год'!AA405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'[1]год'!AA406</f>
        <v>0</v>
      </c>
    </row>
    <row r="50" spans="1:2" s="28" customFormat="1" ht="12.75">
      <c r="A50" s="27" t="str">
        <f>'[1]год'!A407</f>
        <v>Смена трубопровода</v>
      </c>
      <c r="B50" s="23">
        <f>'[1]год'!AA407</f>
        <v>7154.737288135593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'[1]год'!AA408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'[1]год'!AA409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'[1]год'!AA410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'[1]год'!AA411</f>
        <v>0</v>
      </c>
    </row>
    <row r="55" spans="1:2" s="28" customFormat="1" ht="12.75">
      <c r="A55" s="27" t="str">
        <f>'[1]год'!A412</f>
        <v>Смена сгонов, трубы и врезки</v>
      </c>
      <c r="B55" s="23">
        <f>'[1]год'!AA412</f>
        <v>3973.2203389830506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'[1]год'!AA413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'[1]год'!AA414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'[1]год'!AA415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'[1]год'!AA416</f>
        <v>0</v>
      </c>
    </row>
    <row r="60" spans="1:2" s="28" customFormat="1" ht="12.75">
      <c r="A60" s="27" t="str">
        <f>'[1]год'!A417</f>
        <v>Смена вентиля </v>
      </c>
      <c r="B60" s="23">
        <f>'[1]год'!AA417</f>
        <v>923.3220338983051</v>
      </c>
    </row>
    <row r="61" spans="1:2" s="28" customFormat="1" ht="12.75" hidden="1">
      <c r="A61" s="27" t="str">
        <f>'[1]год'!A418</f>
        <v>Смена арматуры ГВС</v>
      </c>
      <c r="B61" s="23">
        <f>'[1]год'!AA418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'[1]год'!AA419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'[1]год'!AA420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'[1]год'!AA421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'[1]год'!AA422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'[1]год'!AA423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'[1]год'!AA424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'[1]год'!AA425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'[1]год'!AA426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'[1]год'!AA427</f>
        <v>0</v>
      </c>
    </row>
    <row r="71" spans="1:2" s="28" customFormat="1" ht="12.75">
      <c r="A71" s="27" t="str">
        <f>'[1]год'!A428</f>
        <v>Смена канализационной трубы</v>
      </c>
      <c r="B71" s="23">
        <f>'[1]год'!AA428</f>
        <v>151168.88135593222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'[1]год'!AA429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'[1]год'!AA430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'[1]год'!AA431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'[1]год'!AA432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'[1]год'!AA433</f>
        <v>0</v>
      </c>
    </row>
    <row r="77" spans="1:2" s="28" customFormat="1" ht="12.75" hidden="1">
      <c r="A77" s="27" t="str">
        <f>'[1]год'!A434</f>
        <v>Ремонт ЦО</v>
      </c>
      <c r="B77" s="23">
        <f>'[1]год'!AA434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'[1]год'!AA435</f>
        <v>0</v>
      </c>
    </row>
    <row r="79" spans="1:2" s="28" customFormat="1" ht="12.75">
      <c r="A79" s="27" t="str">
        <f>'[1]год'!A436</f>
        <v>Смена радиатора</v>
      </c>
      <c r="B79" s="23">
        <f>'[1]год'!AA436</f>
        <v>3851.5169491525426</v>
      </c>
    </row>
    <row r="80" spans="1:2" s="28" customFormat="1" ht="12.75" hidden="1">
      <c r="A80" s="27" t="str">
        <f>'[1]год'!A437</f>
        <v>Ремонт радиатора</v>
      </c>
      <c r="B80" s="23">
        <f>'[1]год'!AA437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'[1]год'!AA438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'[1]год'!AA439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'[1]год'!AA440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'[1]год'!AA441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'[1]год'!AA442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'[1]год'!AA443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'[1]год'!AA444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'[1]год'!AA445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'[1]год'!AA446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'[1]год'!AA447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'[1]год'!AA448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'[1]год'!AA449</f>
        <v>0</v>
      </c>
    </row>
    <row r="93" spans="1:2" s="28" customFormat="1" ht="12.75">
      <c r="A93" s="27" t="str">
        <f>'[1]год'!A450</f>
        <v>Опрессовка  ЦО</v>
      </c>
      <c r="B93" s="23">
        <f>'[1]год'!AA450</f>
        <v>11367.957627118645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'[1]год'!AA451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'[1]год'!AA452</f>
        <v>0</v>
      </c>
    </row>
    <row r="96" spans="1:2" s="28" customFormat="1" ht="12.75">
      <c r="A96" s="27" t="str">
        <f>'[1]год'!A453</f>
        <v>Смена ламп</v>
      </c>
      <c r="B96" s="23">
        <f>'[1]год'!AA453</f>
        <v>1613.1694915254238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'[1]год'!AA454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'[1]год'!AA455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'[1]год'!AA456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'[1]год'!AA457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'[1]год'!AA458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'[1]год'!AA459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'[1]год'!AA460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'[1]год'!AA461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'[1]год'!AA462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'[1]год'!AA463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'[1]год'!AA464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'[1]год'!AA465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'[1]год'!AA466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'[1]год'!AA467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'[1]год'!AA468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'[1]год'!AA469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'[1]год'!AA470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'[1]год'!AA471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'[1]год'!AA472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'[1]год'!AA473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'[1]год'!AA474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'[1]год'!AA475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'[1]год'!AA476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'[1]год'!AA477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'[1]год'!AA478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'[1]год'!AA479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'[1]год'!AA480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'[1]год'!AA481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'[1]год'!AA482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'[1]год'!AA483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'[1]год'!AA484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'[1]год'!AA485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'[1]год'!AA486</f>
        <v>0</v>
      </c>
    </row>
    <row r="130" spans="1:2" s="28" customFormat="1" ht="12.75">
      <c r="A130" s="27" t="str">
        <f>'[1]год'!A487</f>
        <v>Окраска ограждений</v>
      </c>
      <c r="B130" s="23">
        <f>'[1]год'!AA487</f>
        <v>754.5593220338983</v>
      </c>
    </row>
    <row r="131" spans="1:2" s="28" customFormat="1" ht="12.75" hidden="1">
      <c r="A131" s="27" t="str">
        <f>'[1]год'!A488</f>
        <v>Установка скамеек</v>
      </c>
      <c r="B131" s="23">
        <f>'[1]год'!AA488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'[1]год'!AA489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'[1]год'!AA490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'[1]год'!AA491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'[1]год'!AA492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'[1]год'!AA493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'[1]год'!AA494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'[1]год'!AA495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'[1]год'!AA496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'[1]год'!AA497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'[1]год'!AA498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'[1]год'!AA499</f>
        <v>0</v>
      </c>
    </row>
    <row r="143" spans="1:2" s="28" customFormat="1" ht="12.75">
      <c r="A143" s="27" t="str">
        <f>'[1]год'!A500</f>
        <v>Установка урн новых</v>
      </c>
      <c r="B143" s="23">
        <f>'[1]год'!AA500</f>
        <v>4161.016949152543</v>
      </c>
    </row>
    <row r="144" spans="1:2" s="28" customFormat="1" ht="12.75" hidden="1">
      <c r="A144" s="27" t="str">
        <f>'[1]год'!A501</f>
        <v>Установка урн </v>
      </c>
      <c r="B144" s="23">
        <f>'[1]год'!AA501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'[1]год'!AA502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'[1]год'!AA503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'[1]год'!AA504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'[1]год'!AA505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'[1]год'!AA506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'[1]год'!AA507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'[1]год'!AA508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'[1]год'!AA509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'[1]год'!AA510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'[1]год'!AA511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'[1]год'!AA512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'[1]год'!AA513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'[1]год'!AA514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'[1]год'!AA515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'[1]год'!AA516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'[1]год'!AA517</f>
        <v>0</v>
      </c>
    </row>
    <row r="161" spans="1:2" s="28" customFormat="1" ht="12.75">
      <c r="A161" s="29" t="str">
        <f>'[1]год'!A518</f>
        <v>Техническое обслуживание приборов учета тепловой энергии</v>
      </c>
      <c r="B161" s="23">
        <f>'[1]год'!AA518</f>
        <v>8003.110169491526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'[1]год'!AA519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'[1]год'!AA520</f>
        <v>0</v>
      </c>
    </row>
    <row r="164" spans="1:2" s="28" customFormat="1" ht="12.75">
      <c r="A164" s="29" t="str">
        <f>'[1]год'!A521</f>
        <v>Замер  сопротивления изоляции электропроводки</v>
      </c>
      <c r="B164" s="23">
        <f>'[1]год'!AA521</f>
        <v>9250.78813559322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'[1]год'!AA522</f>
        <v>0</v>
      </c>
    </row>
    <row r="166" spans="1:2" s="28" customFormat="1" ht="12.75">
      <c r="A166" s="29" t="str">
        <f>'[1]год'!A523</f>
        <v>Устройство узла учета тепловой энергии и теплоносителя</v>
      </c>
      <c r="B166" s="23">
        <f>'[1]год'!AA523</f>
        <v>110971.90677966103</v>
      </c>
    </row>
    <row r="167" spans="1:2" s="28" customFormat="1" ht="25.5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'[1]год'!AA524</f>
        <v>10169.49152542373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'[1]год'!AA525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'[1]год'!AA526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'[1]год'!AA527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'[1]год'!AA528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'[1]год'!AA529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'[1]год'!AA530</f>
        <v>0</v>
      </c>
    </row>
    <row r="174" spans="1:93" s="33" customFormat="1" ht="17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'[1]год'!AA531</f>
        <v>31430.299783112052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</row>
    <row r="175" spans="1:93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'[1]год'!AA532</f>
        <v>143151.23221431722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</row>
    <row r="176" spans="1:93" s="35" customFormat="1" ht="12.75">
      <c r="A176" s="17" t="str">
        <f>'[1]год'!A533</f>
        <v>   3.1. Услуги сторонних организаций:</v>
      </c>
      <c r="B176" s="26">
        <f>'[1]год'!AA533</f>
        <v>35697.26593220339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</row>
    <row r="177" spans="1:2" ht="12.75">
      <c r="A177" s="36" t="str">
        <f>'[1]год'!A534</f>
        <v>Вывоз твердых бытовых отходов</v>
      </c>
      <c r="B177" s="37">
        <f>'[1]год'!AA534</f>
        <v>28811.379999999997</v>
      </c>
    </row>
    <row r="178" spans="1:93" s="40" customFormat="1" ht="12.75">
      <c r="A178" s="38" t="str">
        <f>'[1]год'!A535</f>
        <v>Обследование дымоходов и вентканалов</v>
      </c>
      <c r="B178" s="37">
        <f>'[1]год'!AA535</f>
        <v>1701.63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</row>
    <row r="179" spans="1:2" ht="12.75">
      <c r="A179" s="36" t="str">
        <f>'[1]год'!A536</f>
        <v>Дезинсекция и дератизация</v>
      </c>
      <c r="B179" s="37">
        <f>'[1]год'!AA536</f>
        <v>1674.3999999999999</v>
      </c>
    </row>
    <row r="180" spans="1:2" ht="12.75">
      <c r="A180" s="36" t="str">
        <f>'[1]год'!A537</f>
        <v>Обслуживание ВДГО</v>
      </c>
      <c r="B180" s="41">
        <f>'[1]год'!AA537</f>
        <v>3509.8559322033902</v>
      </c>
    </row>
    <row r="181" spans="1:2" ht="12.75" hidden="1">
      <c r="A181" s="36" t="str">
        <f>'[1]год'!A538</f>
        <v>Затраты по содержанию лифтов</v>
      </c>
      <c r="B181" s="23">
        <f>'[1]год'!AA538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'[1]год'!AA539</f>
        <v>107453.96628211383</v>
      </c>
    </row>
    <row r="183" spans="1:2" ht="12.75">
      <c r="A183" s="36" t="str">
        <f>'[1]год'!A540</f>
        <v>Уборка придомовой территории</v>
      </c>
      <c r="B183" s="37">
        <f>'[1]год'!AA540</f>
        <v>94848.05958211383</v>
      </c>
    </row>
    <row r="184" spans="1:2" ht="12.75" hidden="1">
      <c r="A184" s="36" t="str">
        <f>'[1]год'!A541</f>
        <v>Уборка мусоропровода</v>
      </c>
      <c r="B184" s="37">
        <f>'[1]год'!AA541</f>
        <v>0</v>
      </c>
    </row>
    <row r="185" spans="1:93" s="43" customFormat="1" ht="15" customHeight="1" hidden="1">
      <c r="A185" s="38" t="str">
        <f>'[1]год'!A542</f>
        <v>Уборка лестничных клеток</v>
      </c>
      <c r="B185" s="37">
        <f>'[1]год'!AA542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</row>
    <row r="186" spans="1:2" ht="12.75">
      <c r="A186" s="36" t="str">
        <f>'[1]год'!A543</f>
        <v>Вывоз крупногабаритного мусора</v>
      </c>
      <c r="B186" s="37">
        <f>'[1]год'!AA543</f>
        <v>12605.906700000001</v>
      </c>
    </row>
    <row r="187" spans="1:93" s="33" customFormat="1" ht="12.75">
      <c r="A187" s="17" t="str">
        <f>'[1]год'!A544</f>
        <v>4.Общеэксплуатационные расходы:</v>
      </c>
      <c r="B187" s="26">
        <f>'[1]год'!AA544</f>
        <v>21943.71403830569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</row>
    <row r="188" spans="1:93" s="33" customFormat="1" ht="19.5" customHeight="1">
      <c r="A188" s="17" t="s">
        <v>3</v>
      </c>
      <c r="B188" s="26">
        <f>'[1]год'!AA545</f>
        <v>64201.69950847458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</row>
    <row r="189" spans="1:93" s="33" customFormat="1" ht="12.75">
      <c r="A189" s="36" t="s">
        <v>4</v>
      </c>
      <c r="B189" s="37">
        <f>'[1]год'!AA546</f>
        <v>28263.571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</row>
    <row r="190" spans="1:93" s="33" customFormat="1" ht="12.75" hidden="1">
      <c r="A190" s="36" t="s">
        <v>5</v>
      </c>
      <c r="B190" s="37">
        <f>'[1]год'!AA547</f>
        <v>27864.683999999997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</row>
    <row r="191" spans="1:93" s="33" customFormat="1" ht="12.75" hidden="1">
      <c r="A191" s="27" t="s">
        <v>6</v>
      </c>
      <c r="B191" s="37">
        <f>'[1]год'!AA548</f>
        <v>253.807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</row>
    <row r="192" spans="1:93" s="33" customFormat="1" ht="12.75" hidden="1">
      <c r="A192" s="36" t="s">
        <v>7</v>
      </c>
      <c r="B192" s="37">
        <f>'[1]год'!AA549</f>
        <v>145.08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</row>
    <row r="193" spans="1:93" s="33" customFormat="1" ht="12.75">
      <c r="A193" s="36" t="s">
        <v>8</v>
      </c>
      <c r="B193" s="37">
        <f>'[1]год'!AA550</f>
        <v>29083.001186440677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</row>
    <row r="194" spans="1:93" s="33" customFormat="1" ht="12.75">
      <c r="A194" s="36" t="s">
        <v>9</v>
      </c>
      <c r="B194" s="37">
        <f>'[1]год'!AA551</f>
        <v>27729.501186440677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</row>
    <row r="195" spans="1:93" s="33" customFormat="1" ht="25.5">
      <c r="A195" s="36" t="s">
        <v>10</v>
      </c>
      <c r="B195" s="37">
        <f>'[1]год'!AA552</f>
        <v>1353.5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</row>
    <row r="196" spans="1:93" s="33" customFormat="1" ht="12.75">
      <c r="A196" s="36" t="s">
        <v>11</v>
      </c>
      <c r="B196" s="37">
        <f>'[1]год'!AA553</f>
        <v>6855.127322033899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</row>
    <row r="197" spans="1:2" ht="12.75">
      <c r="A197" s="17" t="str">
        <f>'[1]год'!A554</f>
        <v>Итого расходов</v>
      </c>
      <c r="B197" s="26">
        <f>'[1]год'!AA554</f>
        <v>624183.0302899723</v>
      </c>
    </row>
    <row r="198" spans="1:2" ht="12.75">
      <c r="A198" s="36" t="str">
        <f>'[1]год'!A555</f>
        <v>Прочие расходы</v>
      </c>
      <c r="B198" s="37">
        <f>'[1]год'!AA555</f>
        <v>3918.0360739567764</v>
      </c>
    </row>
    <row r="199" spans="1:2" ht="12.75">
      <c r="A199" s="17" t="str">
        <f>'[1]год'!A556</f>
        <v>Итого стоимость услуг без НДС</v>
      </c>
      <c r="B199" s="26">
        <f>'[1]год'!AA556</f>
        <v>628101.0663639291</v>
      </c>
    </row>
    <row r="200" spans="1:2" ht="12.75" hidden="1">
      <c r="A200" s="36" t="str">
        <f>'[1]год'!A557</f>
        <v>НДС 18%</v>
      </c>
      <c r="B200" s="37">
        <f>'[1]год'!AA557</f>
        <v>113058.19194550723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'[1]год'!AA558</f>
        <v>741159.2583094363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'[1]год'!AA559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'[1]год'!AA560</f>
        <v>-150491.53517470078</v>
      </c>
    </row>
    <row r="204" ht="38.25">
      <c r="A204" s="48" t="s">
        <v>12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5"/>
  <sheetViews>
    <sheetView tabSelected="1" zoomScalePageLayoutView="0" workbookViewId="0" topLeftCell="A52">
      <selection activeCell="B72" sqref="B72"/>
    </sheetView>
  </sheetViews>
  <sheetFormatPr defaultColWidth="9.140625" defaultRowHeight="12.75"/>
  <cols>
    <col min="1" max="1" width="66.28125" style="0" customWidth="1"/>
    <col min="2" max="2" width="21.140625" style="0" customWidth="1"/>
  </cols>
  <sheetData>
    <row r="1" spans="1:2" ht="12.75">
      <c r="A1" s="4" t="s">
        <v>0</v>
      </c>
      <c r="B1" s="2"/>
    </row>
    <row r="2" spans="1:2" ht="12.75">
      <c r="A2" s="4" t="s">
        <v>15</v>
      </c>
      <c r="B2" s="2"/>
    </row>
    <row r="3" spans="1:2" ht="12.75">
      <c r="A3" s="4"/>
      <c r="B3" s="2"/>
    </row>
    <row r="4" spans="1:2" ht="12.75">
      <c r="A4" s="5" t="str">
        <f>'[1]год'!A362</f>
        <v>Адрес</v>
      </c>
      <c r="B4" s="6" t="str">
        <f>'[1]год'!AA362</f>
        <v>Владивостокская 7/1</v>
      </c>
    </row>
    <row r="5" spans="1:2" ht="12.75">
      <c r="A5" s="9" t="str">
        <f>'[1]год'!A363</f>
        <v>Статьи доходов</v>
      </c>
      <c r="B5" s="10" t="str">
        <f>'[1]год'!AA363</f>
        <v>Сумма</v>
      </c>
    </row>
    <row r="6" spans="1:2" ht="12.75">
      <c r="A6" s="13" t="str">
        <f>'[1]год'!A364</f>
        <v>Задолженность на 01.01.2013 г.</v>
      </c>
      <c r="B6" s="14">
        <f>'[1]год'!AA364</f>
        <v>30283.903281519888</v>
      </c>
    </row>
    <row r="7" spans="1:2" ht="12.75">
      <c r="A7" s="17" t="str">
        <f>'[1]год'!A365</f>
        <v>Начислено населению</v>
      </c>
      <c r="B7" s="14">
        <f>'[1]год'!AA365</f>
        <v>452962.07999999984</v>
      </c>
    </row>
    <row r="8" spans="1:2" ht="12.75">
      <c r="A8" s="17" t="str">
        <f>'[1]год'!A366</f>
        <v>Поступление населения</v>
      </c>
      <c r="B8" s="14">
        <f>'[1]год'!AA366</f>
        <v>437303.83</v>
      </c>
    </row>
    <row r="9" spans="1:2" ht="12.75">
      <c r="A9" s="18" t="str">
        <f>'[1]год'!A367</f>
        <v>Начислено арендаторам</v>
      </c>
      <c r="B9" s="19">
        <f>'[1]год'!AA367</f>
        <v>7046.943005181347</v>
      </c>
    </row>
    <row r="10" spans="1:2" ht="12.75">
      <c r="A10" s="18" t="str">
        <f>'[1]год'!A368</f>
        <v>Поступление арендаторов</v>
      </c>
      <c r="B10" s="19">
        <f>'[1]год'!AA368</f>
        <v>7577.01</v>
      </c>
    </row>
    <row r="11" spans="1:2" ht="12.75">
      <c r="A11" s="20" t="str">
        <f>'[1]год'!A369</f>
        <v>Начислено за рекламу</v>
      </c>
      <c r="B11" s="19">
        <f>'[1]год'!AA369</f>
        <v>4020.483592400691</v>
      </c>
    </row>
    <row r="12" spans="1:2" ht="12.75">
      <c r="A12" s="20" t="str">
        <f>'[1]год'!A370</f>
        <v>Поступление за рекламу</v>
      </c>
      <c r="B12" s="19">
        <f>'[1]год'!AA370</f>
        <v>4020.483592400691</v>
      </c>
    </row>
    <row r="13" spans="1:2" ht="12.75">
      <c r="A13" s="17" t="str">
        <f>'[1]год'!A371</f>
        <v>Поступление</v>
      </c>
      <c r="B13" s="19">
        <f>'[1]год'!AA371</f>
        <v>448901.3235924007</v>
      </c>
    </row>
    <row r="14" spans="1:2" ht="12.75">
      <c r="A14" s="18" t="str">
        <f>'[1]год'!A372</f>
        <v>Задолженность на 31.12.2013 г.</v>
      </c>
      <c r="B14" s="19">
        <f>'[1]год'!AA372</f>
        <v>45412.08628670103</v>
      </c>
    </row>
    <row r="15" spans="1:2" ht="12.75">
      <c r="A15" s="9" t="str">
        <f>'[1]год'!A373</f>
        <v>Статьи расходов</v>
      </c>
      <c r="B15" s="23"/>
    </row>
    <row r="16" spans="1:2" ht="12.75">
      <c r="A16" s="13" t="str">
        <f>'[1]год'!A374</f>
        <v>Сальдо на 31.12.2012 г</v>
      </c>
      <c r="B16" s="23">
        <f>'[1]год'!AA374</f>
        <v>141766.39954233478</v>
      </c>
    </row>
    <row r="17" spans="1:2" ht="12.75">
      <c r="A17" s="25" t="str">
        <f>'[1]год'!A375</f>
        <v>1. Расходы по текущему ремонту и набору работ</v>
      </c>
      <c r="B17" s="26">
        <f>'[1]год'!AA375</f>
        <v>363456.08474576275</v>
      </c>
    </row>
    <row r="18" spans="1:2" ht="12.75">
      <c r="A18" s="27" t="str">
        <f>'[1]год'!A379</f>
        <v>Ремонт шиферной кровли</v>
      </c>
      <c r="B18" s="23">
        <f>'[1]год'!AA379</f>
        <v>10973.5593220339</v>
      </c>
    </row>
    <row r="19" spans="1:2" ht="12.75">
      <c r="A19" s="27" t="str">
        <f>'[1]год'!A380</f>
        <v>Очистка кровли и козырьков от снега и наледи</v>
      </c>
      <c r="B19" s="23">
        <f>'[1]год'!AA380</f>
        <v>17939.398305084746</v>
      </c>
    </row>
    <row r="20" spans="1:2" ht="12.75">
      <c r="A20" s="27" t="str">
        <f>'[1]год'!A388</f>
        <v>Остекление окон</v>
      </c>
      <c r="B20" s="23">
        <f>'[1]год'!AA388</f>
        <v>937.9915254237288</v>
      </c>
    </row>
    <row r="21" spans="1:2" ht="12.75">
      <c r="A21" s="27" t="str">
        <f>'[1]год'!A391</f>
        <v>Общестроительные работы</v>
      </c>
      <c r="B21" s="23">
        <f>'[1]год'!AA391</f>
        <v>3713.7118644067796</v>
      </c>
    </row>
    <row r="22" spans="1:2" ht="12.75">
      <c r="A22" s="27" t="str">
        <f>'[1]год'!A392</f>
        <v>Ремонт слуховых окон</v>
      </c>
      <c r="B22" s="23">
        <f>'[1]год'!AA392</f>
        <v>2566.8898305084745</v>
      </c>
    </row>
    <row r="23" spans="1:2" ht="12.75">
      <c r="A23" s="27" t="str">
        <f>'[1]год'!A394</f>
        <v>Смена водосточных труб</v>
      </c>
      <c r="B23" s="23">
        <f>'[1]год'!AA394</f>
        <v>3960.8559322033902</v>
      </c>
    </row>
    <row r="24" spans="1:2" ht="12.75">
      <c r="A24" s="27" t="str">
        <f>'[1]год'!A407</f>
        <v>Смена трубопровода</v>
      </c>
      <c r="B24" s="23">
        <f>'[1]год'!AA407</f>
        <v>7154.737288135593</v>
      </c>
    </row>
    <row r="25" spans="1:2" ht="12.75">
      <c r="A25" s="27" t="str">
        <f>'[1]год'!A412</f>
        <v>Смена сгонов, трубы и врезки</v>
      </c>
      <c r="B25" s="23">
        <f>'[1]год'!AA412</f>
        <v>3973.2203389830506</v>
      </c>
    </row>
    <row r="26" spans="1:2" ht="12.75">
      <c r="A26" s="27" t="str">
        <f>'[1]год'!A417</f>
        <v>Смена вентиля </v>
      </c>
      <c r="B26" s="23">
        <f>'[1]год'!AA417</f>
        <v>923.3220338983051</v>
      </c>
    </row>
    <row r="27" spans="1:2" ht="12.75">
      <c r="A27" s="27" t="str">
        <f>'[1]год'!A428</f>
        <v>Смена канализационной трубы</v>
      </c>
      <c r="B27" s="23">
        <f>'[1]год'!AA428</f>
        <v>151168.88135593222</v>
      </c>
    </row>
    <row r="28" spans="1:2" ht="12.75">
      <c r="A28" s="27" t="str">
        <f>'[1]год'!A436</f>
        <v>Смена радиатора</v>
      </c>
      <c r="B28" s="23">
        <f>'[1]год'!AA436</f>
        <v>3851.5169491525426</v>
      </c>
    </row>
    <row r="29" spans="1:2" ht="12.75">
      <c r="A29" s="27" t="str">
        <f>'[1]год'!A450</f>
        <v>Опрессовка  ЦО</v>
      </c>
      <c r="B29" s="23">
        <f>'[1]год'!AA450</f>
        <v>11367.957627118645</v>
      </c>
    </row>
    <row r="30" spans="1:2" ht="12.75">
      <c r="A30" s="27" t="str">
        <f>'[1]год'!A453</f>
        <v>Смена ламп</v>
      </c>
      <c r="B30" s="23">
        <f>'[1]год'!AA453</f>
        <v>1613.1694915254238</v>
      </c>
    </row>
    <row r="31" spans="1:2" ht="12.75">
      <c r="A31" s="27" t="str">
        <f>'[1]год'!A487</f>
        <v>Окраска ограждений</v>
      </c>
      <c r="B31" s="23">
        <f>'[1]год'!AA487</f>
        <v>754.5593220338983</v>
      </c>
    </row>
    <row r="32" spans="1:2" ht="12.75">
      <c r="A32" s="27" t="str">
        <f>'[1]год'!A500</f>
        <v>Установка урн новых</v>
      </c>
      <c r="B32" s="23">
        <f>'[1]год'!AA500</f>
        <v>4161.016949152543</v>
      </c>
    </row>
    <row r="33" spans="1:2" ht="12.75">
      <c r="A33" s="29" t="str">
        <f>'[1]год'!A518</f>
        <v>Техническое обслуживание приборов учета тепловой энергии</v>
      </c>
      <c r="B33" s="23">
        <f>'[1]год'!AA518</f>
        <v>8003.110169491526</v>
      </c>
    </row>
    <row r="34" spans="1:2" ht="12.75">
      <c r="A34" s="29" t="str">
        <f>'[1]год'!A521</f>
        <v>Замер  сопротивления изоляции электропроводки</v>
      </c>
      <c r="B34" s="23">
        <f>'[1]год'!AA521</f>
        <v>9250.78813559322</v>
      </c>
    </row>
    <row r="35" spans="1:2" ht="12.75">
      <c r="A35" s="29" t="str">
        <f>'[1]год'!A523</f>
        <v>Устройство узла учета тепловой энергии и теплоносителя</v>
      </c>
      <c r="B35" s="23">
        <f>'[1]год'!AA523</f>
        <v>110971.90677966103</v>
      </c>
    </row>
    <row r="36" spans="1:2" ht="25.5">
      <c r="A36" s="29" t="str">
        <f>'[1]год'!A524</f>
        <v>Проектно-сметная документация по устройству узела учета тепловой энергии и теплоносителя"</v>
      </c>
      <c r="B36" s="23">
        <f>'[1]год'!AA524</f>
        <v>10169.49152542373</v>
      </c>
    </row>
    <row r="37" spans="1:2" ht="25.5">
      <c r="A37" s="31" t="str">
        <f>'[1]год'!A531</f>
        <v>2. Расходы по техническому обслуживанию, в т.ч. аварийно-ремонтная служба</v>
      </c>
      <c r="B37" s="26">
        <f>'[1]год'!AA531</f>
        <v>31430.299783112052</v>
      </c>
    </row>
    <row r="38" spans="1:2" ht="25.5">
      <c r="A38" s="25" t="str">
        <f>'[1]год'!A532</f>
        <v>3. Расходы по содержанию домового хозяйства и придомовой территории</v>
      </c>
      <c r="B38" s="26">
        <f>'[1]год'!AA532</f>
        <v>143151.23221431722</v>
      </c>
    </row>
    <row r="39" spans="1:2" ht="12.75">
      <c r="A39" s="17" t="str">
        <f>'[1]год'!A533</f>
        <v>   3.1. Услуги сторонних организаций:</v>
      </c>
      <c r="B39" s="26">
        <f>'[1]год'!AA533</f>
        <v>35697.26593220339</v>
      </c>
    </row>
    <row r="40" spans="1:2" ht="12.75">
      <c r="A40" s="36" t="str">
        <f>'[1]год'!A534</f>
        <v>Вывоз твердых бытовых отходов</v>
      </c>
      <c r="B40" s="37">
        <f>'[1]год'!AA534</f>
        <v>28811.379999999997</v>
      </c>
    </row>
    <row r="41" spans="1:2" ht="12.75">
      <c r="A41" s="38" t="str">
        <f>'[1]год'!A535</f>
        <v>Обследование дымоходов и вентканалов</v>
      </c>
      <c r="B41" s="37">
        <f>'[1]год'!AA535</f>
        <v>1701.63</v>
      </c>
    </row>
    <row r="42" spans="1:2" ht="12.75">
      <c r="A42" s="36" t="str">
        <f>'[1]год'!A536</f>
        <v>Дезинсекция и дератизация</v>
      </c>
      <c r="B42" s="37">
        <f>'[1]год'!AA536</f>
        <v>1674.3999999999999</v>
      </c>
    </row>
    <row r="43" spans="1:2" ht="12.75">
      <c r="A43" s="36" t="str">
        <f>'[1]год'!A537</f>
        <v>Обслуживание ВДГО</v>
      </c>
      <c r="B43" s="41">
        <f>'[1]год'!AA537</f>
        <v>3509.8559322033902</v>
      </c>
    </row>
    <row r="44" spans="1:2" ht="12.75">
      <c r="A44" s="17" t="str">
        <f>'[1]год'!A539</f>
        <v>    3.2.Услуги жилищных предприятий:</v>
      </c>
      <c r="B44" s="26">
        <f>'[1]год'!AA539</f>
        <v>107453.96628211383</v>
      </c>
    </row>
    <row r="45" spans="1:2" ht="12.75">
      <c r="A45" s="36" t="str">
        <f>'[1]год'!A540</f>
        <v>Уборка придомовой территории</v>
      </c>
      <c r="B45" s="37">
        <f>'[1]год'!AA540</f>
        <v>94848.05958211383</v>
      </c>
    </row>
    <row r="46" spans="1:2" ht="12.75">
      <c r="A46" s="36" t="str">
        <f>'[1]год'!A543</f>
        <v>Вывоз крупногабаритного мусора</v>
      </c>
      <c r="B46" s="37">
        <f>'[1]год'!AA543</f>
        <v>12605.906700000001</v>
      </c>
    </row>
    <row r="47" spans="1:2" ht="12.75">
      <c r="A47" s="17" t="str">
        <f>'[1]год'!A544</f>
        <v>4.Общеэксплуатационные расходы:</v>
      </c>
      <c r="B47" s="26">
        <f>'[1]год'!AA544</f>
        <v>21943.71403830569</v>
      </c>
    </row>
    <row r="48" spans="1:2" ht="25.5">
      <c r="A48" s="17" t="s">
        <v>3</v>
      </c>
      <c r="B48" s="26">
        <f>'[1]год'!AA545</f>
        <v>64201.69950847458</v>
      </c>
    </row>
    <row r="49" spans="1:2" ht="12.75">
      <c r="A49" s="36" t="s">
        <v>4</v>
      </c>
      <c r="B49" s="37">
        <f>'[1]год'!AA546</f>
        <v>28263.571</v>
      </c>
    </row>
    <row r="50" spans="1:2" ht="12.75">
      <c r="A50" s="36" t="s">
        <v>5</v>
      </c>
      <c r="B50" s="37">
        <f>'[1]год'!AA547</f>
        <v>27864.683999999997</v>
      </c>
    </row>
    <row r="51" spans="1:2" ht="12.75">
      <c r="A51" s="27" t="s">
        <v>6</v>
      </c>
      <c r="B51" s="37">
        <f>'[1]год'!AA548</f>
        <v>253.807</v>
      </c>
    </row>
    <row r="52" spans="1:2" ht="12.75">
      <c r="A52" s="36" t="s">
        <v>7</v>
      </c>
      <c r="B52" s="37">
        <f>'[1]год'!AA549</f>
        <v>145.08</v>
      </c>
    </row>
    <row r="53" spans="1:2" ht="12.75">
      <c r="A53" s="36" t="s">
        <v>8</v>
      </c>
      <c r="B53" s="37">
        <f>'[1]год'!AA550</f>
        <v>29083.001186440677</v>
      </c>
    </row>
    <row r="54" spans="1:2" ht="25.5">
      <c r="A54" s="36" t="s">
        <v>9</v>
      </c>
      <c r="B54" s="37">
        <f>'[1]год'!AA551</f>
        <v>27729.501186440677</v>
      </c>
    </row>
    <row r="55" spans="1:2" ht="25.5">
      <c r="A55" s="36" t="s">
        <v>10</v>
      </c>
      <c r="B55" s="37">
        <f>'[1]год'!AA552</f>
        <v>1353.5</v>
      </c>
    </row>
    <row r="56" spans="1:2" ht="25.5">
      <c r="A56" s="36" t="s">
        <v>11</v>
      </c>
      <c r="B56" s="37">
        <f>'[1]год'!AA553</f>
        <v>6855.127322033899</v>
      </c>
    </row>
    <row r="57" spans="1:2" ht="12.75">
      <c r="A57" s="17" t="str">
        <f>'[1]год'!A554</f>
        <v>Итого расходов</v>
      </c>
      <c r="B57" s="26">
        <f>'[1]год'!AA554</f>
        <v>624183.0302899723</v>
      </c>
    </row>
    <row r="58" spans="1:2" ht="12.75">
      <c r="A58" s="36" t="str">
        <f>'[1]год'!A555</f>
        <v>Прочие расходы</v>
      </c>
      <c r="B58" s="37">
        <f>'[1]год'!AA555</f>
        <v>3918.0360739567764</v>
      </c>
    </row>
    <row r="59" spans="1:2" ht="12.75">
      <c r="A59" s="17" t="str">
        <f>'[1]год'!A556</f>
        <v>Итого стоимость услуг без НДС</v>
      </c>
      <c r="B59" s="26">
        <f>'[1]год'!AA556</f>
        <v>628101.0663639291</v>
      </c>
    </row>
    <row r="60" spans="1:2" ht="12.75">
      <c r="A60" s="36" t="str">
        <f>'[1]год'!A557</f>
        <v>НДС 18%</v>
      </c>
      <c r="B60" s="37">
        <f>'[1]год'!AA557</f>
        <v>113058.19194550723</v>
      </c>
    </row>
    <row r="61" spans="1:2" ht="12.75">
      <c r="A61" s="17" t="str">
        <f>'[1]год'!A558</f>
        <v>Стоимость услуг по содержанию и ремонту жилья с НДС</v>
      </c>
      <c r="B61" s="26">
        <f>'[1]год'!AA558</f>
        <v>741159.2583094363</v>
      </c>
    </row>
    <row r="62" spans="1:2" ht="25.5">
      <c r="A62" s="46" t="str">
        <f>'[1]год'!A560</f>
        <v>Финансовый результат (-перерасход, +неосвоение) на 31.12.2013 г.</v>
      </c>
      <c r="B62" s="51">
        <f>'[1]год'!AA560</f>
        <v>-150491.53517470078</v>
      </c>
    </row>
    <row r="63" spans="1:2" ht="38.25">
      <c r="A63" s="17" t="s">
        <v>13</v>
      </c>
      <c r="B63" s="52">
        <v>17247.92</v>
      </c>
    </row>
    <row r="64" spans="1:2" ht="25.5">
      <c r="A64" s="17" t="s">
        <v>14</v>
      </c>
      <c r="B64" s="52">
        <f>B62+B63</f>
        <v>-133243.6151747008</v>
      </c>
    </row>
    <row r="65" ht="38.25">
      <c r="A65" s="48" t="s">
        <v>12</v>
      </c>
    </row>
  </sheetData>
  <sheetProtection/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2014-08-06T05:06:48Z</cp:lastPrinted>
  <dcterms:created xsi:type="dcterms:W3CDTF">2014-06-11T10:12:47Z</dcterms:created>
  <dcterms:modified xsi:type="dcterms:W3CDTF">2014-08-07T03:37:46Z</dcterms:modified>
  <cp:category/>
  <cp:version/>
  <cp:contentType/>
  <cp:contentStatus/>
</cp:coreProperties>
</file>